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bookViews>
    <workbookView xWindow="6580" yWindow="2420" windowWidth="30580" windowHeight="21560" tabRatio="500" activeTab="0"/>
  </bookViews>
  <sheets>
    <sheet name="Sheet1" sheetId="1" r:id="rId1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<sst xmlns="http://schemas.openxmlformats.org/spreadsheetml/2006/main" count="35" uniqueCount="22">
  <si>
    <t>The reduction in fees or terms:</t>
  </si>
  <si>
    <t>Cost to you for one booking:</t>
  </si>
  <si>
    <t>NUBSLI Fees Guidance -London half day fee:</t>
  </si>
  <si>
    <t>The reduced fee offered:</t>
  </si>
  <si>
    <t>Cost to you of one booking a week for a year (x 48):</t>
  </si>
  <si>
    <t>Cost to you of one booking a month for a year (x 12):</t>
  </si>
  <si>
    <t xml:space="preserve">Current agency minimum </t>
  </si>
  <si>
    <r>
      <t xml:space="preserve">Cost to you of one booking a week for a </t>
    </r>
    <r>
      <rPr>
        <b/>
        <sz val="12"/>
        <color theme="1"/>
        <rFont val="Calibri (Body)"/>
        <family val="2"/>
      </rPr>
      <t xml:space="preserve">year </t>
    </r>
    <r>
      <rPr>
        <b/>
        <sz val="12"/>
        <color theme="1"/>
        <rFont val="Calibri"/>
        <family val="2"/>
        <scheme val="minor"/>
      </rPr>
      <t>(x 48):</t>
    </r>
  </si>
  <si>
    <t>NUBSLI Fees Guidance -London full day fee:</t>
  </si>
  <si>
    <r>
      <t xml:space="preserve">Cost to you of one day a week for a </t>
    </r>
    <r>
      <rPr>
        <b/>
        <sz val="12"/>
        <color theme="1"/>
        <rFont val="Calibri (Body)"/>
        <family val="2"/>
      </rPr>
      <t xml:space="preserve">year </t>
    </r>
    <r>
      <rPr>
        <b/>
        <sz val="12"/>
        <color theme="1"/>
        <rFont val="Calibri"/>
        <family val="2"/>
        <scheme val="minor"/>
      </rPr>
      <t>(x 48):</t>
    </r>
  </si>
  <si>
    <t>Cost to you for one day:</t>
  </si>
  <si>
    <t>Cost to you of of a two week trial (x 10):</t>
  </si>
  <si>
    <r>
      <t xml:space="preserve">Court bookings - reduction from full day charge to </t>
    </r>
    <r>
      <rPr>
        <b/>
        <sz val="12"/>
        <color theme="1"/>
        <rFont val="Calibri"/>
        <family val="2"/>
        <scheme val="minor"/>
      </rPr>
      <t xml:space="preserve">5 hours paid (10:00-4:00, hour for lunch not paid) </t>
    </r>
  </si>
  <si>
    <r>
      <t xml:space="preserve">Court bookings - reduction from full day charge to </t>
    </r>
    <r>
      <rPr>
        <b/>
        <sz val="12"/>
        <color theme="1"/>
        <rFont val="Calibri"/>
        <family val="2"/>
        <scheme val="minor"/>
      </rPr>
      <t xml:space="preserve">6 hours paid (9:30-4:30, hour for lunch not paid) </t>
    </r>
  </si>
  <si>
    <t>NUBSLI Fees Guidance:</t>
  </si>
  <si>
    <t>£125 fee + £23 travel</t>
  </si>
  <si>
    <r>
      <t xml:space="preserve">You have charged half a day minimum, and the agency is now offering you a </t>
    </r>
    <r>
      <rPr>
        <b/>
        <sz val="12"/>
        <color theme="1"/>
        <rFont val="Calibri"/>
        <family val="2"/>
        <scheme val="minor"/>
      </rPr>
      <t>two hour minimum booking</t>
    </r>
    <r>
      <rPr>
        <sz val="12"/>
        <color theme="1"/>
        <rFont val="Calibri"/>
        <family val="2"/>
        <scheme val="minor"/>
      </rPr>
      <t>.  (I.e. the agency assumes your half day fee is for three hours, and they now offer 2/3 of that).</t>
    </r>
  </si>
  <si>
    <r>
      <t xml:space="preserve">The agency currently pays £90 minimum but is dropping to </t>
    </r>
    <r>
      <rPr>
        <b/>
        <sz val="12"/>
        <color theme="1"/>
        <rFont val="Calibri"/>
        <family val="2"/>
        <scheme val="minor"/>
      </rPr>
      <t xml:space="preserve">£60 minimum. </t>
    </r>
  </si>
  <si>
    <r>
      <rPr>
        <b/>
        <sz val="12"/>
        <color theme="1"/>
        <rFont val="Calibri"/>
        <family val="2"/>
        <scheme val="minor"/>
      </rPr>
      <t>Travel no longer paid</t>
    </r>
    <r>
      <rPr>
        <sz val="12"/>
        <color theme="1"/>
        <rFont val="Calibri"/>
        <family val="2"/>
        <scheme val="minor"/>
      </rPr>
      <t xml:space="preserve">, expected to include travel in charge.  Example, 50 miles travel at 45p per mile (HMRC rate &amp; NUBSLI fees guidance). </t>
    </r>
  </si>
  <si>
    <r>
      <rPr>
        <b/>
        <sz val="12"/>
        <color theme="1"/>
        <rFont val="Calibri"/>
        <family val="2"/>
        <scheme val="minor"/>
      </rPr>
      <t>Travel no longer paid,</t>
    </r>
    <r>
      <rPr>
        <sz val="12"/>
        <color theme="1"/>
        <rFont val="Calibri"/>
        <family val="2"/>
        <scheme val="minor"/>
      </rPr>
      <t xml:space="preserve"> expected to include travel in charge.  Example, London to St Albans return.</t>
    </r>
  </si>
  <si>
    <r>
      <t xml:space="preserve">Cumulative impact of agency previously paying half day minimum and travel, reducing to </t>
    </r>
    <r>
      <rPr>
        <b/>
        <sz val="12"/>
        <color theme="1"/>
        <rFont val="Calibri"/>
        <family val="2"/>
        <scheme val="minor"/>
      </rPr>
      <t>two hour minimum inclusive of travel</t>
    </r>
    <r>
      <rPr>
        <sz val="12"/>
        <color theme="1"/>
        <rFont val="Calibri"/>
        <family val="2"/>
        <scheme val="minor"/>
      </rPr>
      <t>.</t>
    </r>
  </si>
  <si>
    <r>
      <t xml:space="preserve">The cost to you of reductions to fees and terms - in relation to NUBSLI Fees Guidance for </t>
    </r>
    <r>
      <rPr>
        <b/>
        <u val="single"/>
        <sz val="12"/>
        <color rgb="FFFF0000"/>
        <rFont val="Calibri (Body)"/>
        <family val="2"/>
      </rPr>
      <t>London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</si>
</sst>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_);[Red]\(&quot;£&quot;#,##0\)"/>
    <numFmt numFmtId="164" formatCode="&quot;£&quot;#,##0;[Red]&quot;£&quot;#,##0"/>
    <numFmt numFmtId="165" formatCode="&quot;£&quot;#,##0.00;[Red]&quot;£&quot;#,##0.0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 (Body)"/>
      <family val="2"/>
    </font>
    <font>
      <b/>
      <u val="single"/>
      <sz val="12"/>
      <color rgb="FFFF0000"/>
      <name val="Calibri (Body)"/>
      <family val="2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FD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uble"/>
    </border>
    <border>
      <left style="thin"/>
      <right/>
      <top/>
      <bottom style="medium"/>
    </border>
    <border>
      <left style="thin"/>
      <right/>
      <top style="double"/>
      <bottom style="medium"/>
    </border>
    <border>
      <left style="thin"/>
      <right/>
      <top style="thin"/>
      <bottom style="medium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/>
      <right style="thin"/>
      <top style="double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6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" fontId="0" fillId="0" borderId="0" xfId="0" applyNumberFormat="1"/>
    <xf numFmtId="0" fontId="5" fillId="0" borderId="0" xfId="0" applyFont="1" applyAlignment="1">
      <alignment/>
    </xf>
    <xf numFmtId="164" fontId="0" fillId="0" borderId="0" xfId="0" applyNumberFormat="1"/>
    <xf numFmtId="164" fontId="6" fillId="0" borderId="0" xfId="0" applyNumberFormat="1" applyFon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4" fillId="4" borderId="1" xfId="0" applyFont="1" applyFill="1" applyBorder="1" applyAlignment="1">
      <alignment wrapText="1"/>
    </xf>
    <xf numFmtId="164" fontId="0" fillId="4" borderId="2" xfId="0" applyNumberFormat="1" applyFill="1" applyBorder="1"/>
    <xf numFmtId="0" fontId="0" fillId="4" borderId="0" xfId="0" applyFill="1" applyAlignment="1">
      <alignment wrapText="1"/>
    </xf>
    <xf numFmtId="164" fontId="0" fillId="4" borderId="3" xfId="0" applyNumberFormat="1" applyFill="1" applyBorder="1"/>
    <xf numFmtId="164" fontId="0" fillId="4" borderId="4" xfId="0" applyNumberFormat="1" applyFill="1" applyBorder="1"/>
    <xf numFmtId="165" fontId="0" fillId="4" borderId="4" xfId="0" applyNumberFormat="1" applyFill="1" applyBorder="1"/>
    <xf numFmtId="0" fontId="0" fillId="4" borderId="2" xfId="0" applyFill="1" applyBorder="1" applyAlignment="1">
      <alignment horizontal="right"/>
    </xf>
    <xf numFmtId="164" fontId="6" fillId="4" borderId="2" xfId="0" applyNumberFormat="1" applyFont="1" applyFill="1" applyBorder="1"/>
    <xf numFmtId="0" fontId="4" fillId="5" borderId="1" xfId="0" applyFont="1" applyFill="1" applyBorder="1" applyAlignment="1">
      <alignment wrapText="1"/>
    </xf>
    <xf numFmtId="0" fontId="0" fillId="5" borderId="0" xfId="0" applyFill="1" applyAlignment="1">
      <alignment wrapText="1"/>
    </xf>
    <xf numFmtId="164" fontId="0" fillId="5" borderId="2" xfId="0" applyNumberFormat="1" applyFill="1" applyBorder="1"/>
    <xf numFmtId="164" fontId="0" fillId="5" borderId="3" xfId="0" applyNumberFormat="1" applyFill="1" applyBorder="1"/>
    <xf numFmtId="164" fontId="0" fillId="5" borderId="4" xfId="0" applyNumberFormat="1" applyFill="1" applyBorder="1"/>
    <xf numFmtId="165" fontId="0" fillId="5" borderId="4" xfId="0" applyNumberFormat="1" applyFill="1" applyBorder="1"/>
    <xf numFmtId="0" fontId="0" fillId="5" borderId="2" xfId="0" applyFill="1" applyBorder="1" applyAlignment="1">
      <alignment horizontal="right"/>
    </xf>
    <xf numFmtId="0" fontId="4" fillId="6" borderId="1" xfId="0" applyFont="1" applyFill="1" applyBorder="1" applyAlignment="1">
      <alignment wrapText="1"/>
    </xf>
    <xf numFmtId="164" fontId="0" fillId="6" borderId="2" xfId="0" applyNumberFormat="1" applyFill="1" applyBorder="1"/>
    <xf numFmtId="0" fontId="0" fillId="6" borderId="0" xfId="0" applyFill="1" applyAlignment="1">
      <alignment wrapText="1"/>
    </xf>
    <xf numFmtId="164" fontId="0" fillId="6" borderId="3" xfId="0" applyNumberFormat="1" applyFill="1" applyBorder="1"/>
    <xf numFmtId="164" fontId="0" fillId="6" borderId="4" xfId="0" applyNumberFormat="1" applyFill="1" applyBorder="1"/>
    <xf numFmtId="165" fontId="0" fillId="6" borderId="4" xfId="0" applyNumberFormat="1" applyFill="1" applyBorder="1"/>
    <xf numFmtId="0" fontId="0" fillId="6" borderId="2" xfId="0" applyFill="1" applyBorder="1" applyAlignment="1">
      <alignment horizontal="right"/>
    </xf>
    <xf numFmtId="0" fontId="4" fillId="2" borderId="5" xfId="0" applyFont="1" applyFill="1" applyBorder="1" applyAlignment="1">
      <alignment wrapText="1"/>
    </xf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5" fontId="0" fillId="2" borderId="8" xfId="0" applyNumberFormat="1" applyFill="1" applyBorder="1"/>
    <xf numFmtId="0" fontId="0" fillId="2" borderId="6" xfId="0" applyFill="1" applyBorder="1" applyAlignment="1">
      <alignment horizontal="right"/>
    </xf>
    <xf numFmtId="0" fontId="4" fillId="3" borderId="9" xfId="0" applyFont="1" applyFill="1" applyBorder="1" applyAlignment="1">
      <alignment wrapText="1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165" fontId="0" fillId="3" borderId="12" xfId="0" applyNumberFormat="1" applyFill="1" applyBorder="1"/>
    <xf numFmtId="0" fontId="0" fillId="3" borderId="10" xfId="0" applyFill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3" xfId="0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workbookViewId="0" topLeftCell="A1">
      <selection activeCell="H18" sqref="H18"/>
    </sheetView>
  </sheetViews>
  <sheetFormatPr defaultColWidth="0" defaultRowHeight="15.75" zeroHeight="1"/>
  <cols>
    <col min="1" max="1" width="58.875" style="2" customWidth="1"/>
    <col min="2" max="2" width="23.375" style="0" customWidth="1"/>
    <col min="3" max="3" width="2.00390625" style="0" customWidth="1"/>
    <col min="4" max="4" width="23.375" style="0" customWidth="1"/>
    <col min="5" max="5" width="2.00390625" style="0" customWidth="1"/>
    <col min="6" max="6" width="23.375" style="0" customWidth="1"/>
    <col min="7" max="7" width="2.00390625" style="0" customWidth="1"/>
    <col min="8" max="8" width="23.375" style="0" customWidth="1"/>
    <col min="9" max="9" width="2.00390625" style="0" customWidth="1"/>
    <col min="10" max="10" width="23.375" style="0" customWidth="1"/>
    <col min="11" max="11" width="26.125" style="0" hidden="1" customWidth="1"/>
    <col min="12" max="14" width="10.875" style="0" hidden="1" customWidth="1"/>
    <col min="15" max="15" width="12.875" style="0" hidden="1" customWidth="1"/>
    <col min="16" max="16" width="12.375" style="0" hidden="1" customWidth="1"/>
    <col min="17" max="16384" width="10.875" style="0" hidden="1" customWidth="1"/>
  </cols>
  <sheetData>
    <row r="1" ht="15.75">
      <c r="A1" s="5" t="s">
        <v>21</v>
      </c>
    </row>
    <row r="2" spans="3:9" ht="15.75">
      <c r="C2" s="45"/>
      <c r="E2" s="45"/>
      <c r="G2" s="45"/>
      <c r="I2" s="45"/>
    </row>
    <row r="3" spans="1:10" s="3" customFormat="1" ht="33" thickBot="1">
      <c r="A3" s="47" t="s">
        <v>0</v>
      </c>
      <c r="B3" s="32" t="s">
        <v>2</v>
      </c>
      <c r="C3" s="45"/>
      <c r="D3" s="38" t="s">
        <v>3</v>
      </c>
      <c r="E3" s="45"/>
      <c r="F3" s="25" t="s">
        <v>1</v>
      </c>
      <c r="G3" s="45"/>
      <c r="H3" s="18" t="s">
        <v>5</v>
      </c>
      <c r="I3" s="45"/>
      <c r="J3" s="10" t="s">
        <v>7</v>
      </c>
    </row>
    <row r="4" spans="1:11" ht="50" thickBot="1" thickTop="1">
      <c r="A4" s="46" t="s">
        <v>16</v>
      </c>
      <c r="B4" s="33">
        <v>125</v>
      </c>
      <c r="C4" s="45"/>
      <c r="D4" s="39">
        <f>(B4/3)*2</f>
        <v>83.33333333333333</v>
      </c>
      <c r="E4" s="45"/>
      <c r="F4" s="26">
        <f>B4-D4</f>
        <v>41.66666666666667</v>
      </c>
      <c r="G4" s="45"/>
      <c r="H4" s="20">
        <f>F4*12</f>
        <v>500.00000000000006</v>
      </c>
      <c r="I4" s="45"/>
      <c r="J4" s="17">
        <f>F4*48</f>
        <v>2000.0000000000002</v>
      </c>
      <c r="K4" s="4"/>
    </row>
    <row r="5" spans="2:11" ht="15.75">
      <c r="B5" s="8"/>
      <c r="C5" s="45"/>
      <c r="D5" s="9"/>
      <c r="E5" s="45"/>
      <c r="F5" s="27"/>
      <c r="G5" s="45"/>
      <c r="H5" s="19"/>
      <c r="I5" s="45"/>
      <c r="J5" s="12"/>
      <c r="K5" s="4"/>
    </row>
    <row r="6" spans="2:11" ht="15.75">
      <c r="B6" s="8"/>
      <c r="C6" s="45"/>
      <c r="D6" s="9"/>
      <c r="E6" s="45"/>
      <c r="F6" s="27"/>
      <c r="G6" s="45"/>
      <c r="H6" s="19"/>
      <c r="I6" s="45"/>
      <c r="J6" s="12"/>
      <c r="K6" s="4"/>
    </row>
    <row r="7" spans="1:10" ht="33" thickBot="1">
      <c r="A7" s="48"/>
      <c r="B7" s="32" t="s">
        <v>6</v>
      </c>
      <c r="C7" s="44"/>
      <c r="D7" s="38" t="s">
        <v>3</v>
      </c>
      <c r="E7" s="44"/>
      <c r="F7" s="25" t="s">
        <v>1</v>
      </c>
      <c r="G7" s="44"/>
      <c r="H7" s="18" t="s">
        <v>5</v>
      </c>
      <c r="I7" s="44"/>
      <c r="J7" s="10" t="s">
        <v>4</v>
      </c>
    </row>
    <row r="8" spans="1:11" ht="34" thickBot="1" thickTop="1">
      <c r="A8" s="46" t="s">
        <v>17</v>
      </c>
      <c r="B8" s="33">
        <v>90</v>
      </c>
      <c r="C8" s="45"/>
      <c r="D8" s="39">
        <v>60</v>
      </c>
      <c r="E8" s="45"/>
      <c r="F8" s="26">
        <f>B8-D8</f>
        <v>30</v>
      </c>
      <c r="G8" s="45"/>
      <c r="H8" s="20">
        <f>F8*12</f>
        <v>360</v>
      </c>
      <c r="I8" s="45"/>
      <c r="J8" s="11">
        <f>F8*48</f>
        <v>1440</v>
      </c>
      <c r="K8" s="6"/>
    </row>
    <row r="9" spans="2:10" ht="15.75">
      <c r="B9" s="8"/>
      <c r="C9" s="45"/>
      <c r="D9" s="9"/>
      <c r="E9" s="45"/>
      <c r="F9" s="27"/>
      <c r="G9" s="45"/>
      <c r="H9" s="19"/>
      <c r="I9" s="45"/>
      <c r="J9" s="12"/>
    </row>
    <row r="10" spans="2:10" ht="15.75">
      <c r="B10" s="8"/>
      <c r="C10" s="45"/>
      <c r="D10" s="9"/>
      <c r="E10" s="45"/>
      <c r="F10" s="27"/>
      <c r="G10" s="45"/>
      <c r="H10" s="19"/>
      <c r="I10" s="45"/>
      <c r="J10" s="12"/>
    </row>
    <row r="11" spans="1:11" ht="33" thickBot="1">
      <c r="A11" s="48"/>
      <c r="B11" s="32" t="s">
        <v>8</v>
      </c>
      <c r="C11" s="45"/>
      <c r="D11" s="38" t="s">
        <v>3</v>
      </c>
      <c r="E11" s="45"/>
      <c r="F11" s="25" t="s">
        <v>10</v>
      </c>
      <c r="G11" s="45"/>
      <c r="H11" s="18" t="s">
        <v>11</v>
      </c>
      <c r="I11" s="45"/>
      <c r="J11" s="10" t="s">
        <v>9</v>
      </c>
      <c r="K11" s="2"/>
    </row>
    <row r="12" spans="1:10" ht="34" thickBot="1" thickTop="1">
      <c r="A12" s="46" t="s">
        <v>13</v>
      </c>
      <c r="B12" s="34">
        <v>250</v>
      </c>
      <c r="C12" s="45"/>
      <c r="D12" s="40">
        <f>250-35</f>
        <v>215</v>
      </c>
      <c r="E12" s="45"/>
      <c r="F12" s="28">
        <f>B12-D12</f>
        <v>35</v>
      </c>
      <c r="G12" s="45"/>
      <c r="H12" s="21">
        <f>F12*10</f>
        <v>350</v>
      </c>
      <c r="I12" s="45"/>
      <c r="J12" s="13">
        <f>F12*48</f>
        <v>1680</v>
      </c>
    </row>
    <row r="13" spans="2:10" ht="15.75">
      <c r="B13" s="8"/>
      <c r="C13" s="45"/>
      <c r="D13" s="9"/>
      <c r="E13" s="45"/>
      <c r="F13" s="27"/>
      <c r="G13" s="45"/>
      <c r="H13" s="19"/>
      <c r="I13" s="45"/>
      <c r="J13" s="12"/>
    </row>
    <row r="14" spans="1:10" ht="33" thickBot="1">
      <c r="A14" s="46" t="s">
        <v>12</v>
      </c>
      <c r="B14" s="35">
        <v>250</v>
      </c>
      <c r="C14" s="45"/>
      <c r="D14" s="41">
        <f>250-70</f>
        <v>180</v>
      </c>
      <c r="E14" s="45"/>
      <c r="F14" s="29">
        <f>B14-D14</f>
        <v>70</v>
      </c>
      <c r="G14" s="45"/>
      <c r="H14" s="22">
        <f>F14*10</f>
        <v>700</v>
      </c>
      <c r="I14" s="45"/>
      <c r="J14" s="14">
        <f>F14*48</f>
        <v>3360</v>
      </c>
    </row>
    <row r="15" spans="2:10" ht="15.75">
      <c r="B15" s="8"/>
      <c r="C15" s="45"/>
      <c r="D15" s="9"/>
      <c r="E15" s="45"/>
      <c r="F15" s="27"/>
      <c r="G15" s="45"/>
      <c r="H15" s="19"/>
      <c r="I15" s="45"/>
      <c r="J15" s="12"/>
    </row>
    <row r="16" spans="2:10" ht="15.75">
      <c r="B16" s="8"/>
      <c r="C16" s="45"/>
      <c r="D16" s="9"/>
      <c r="E16" s="45"/>
      <c r="F16" s="27"/>
      <c r="G16" s="45"/>
      <c r="H16" s="19"/>
      <c r="I16" s="45"/>
      <c r="J16" s="12"/>
    </row>
    <row r="17" spans="1:16" ht="33" thickBot="1">
      <c r="A17" s="48"/>
      <c r="B17" s="32" t="s">
        <v>14</v>
      </c>
      <c r="C17" s="45"/>
      <c r="D17" s="38" t="s">
        <v>3</v>
      </c>
      <c r="E17" s="45"/>
      <c r="F17" s="25" t="s">
        <v>1</v>
      </c>
      <c r="G17" s="45"/>
      <c r="H17" s="18" t="s">
        <v>5</v>
      </c>
      <c r="I17" s="45"/>
      <c r="J17" s="10" t="s">
        <v>4</v>
      </c>
      <c r="K17" s="2"/>
      <c r="L17" s="2"/>
      <c r="M17" s="2"/>
      <c r="N17" s="2"/>
      <c r="O17" s="2"/>
      <c r="P17" s="2"/>
    </row>
    <row r="18" spans="1:10" ht="34" thickBot="1" thickTop="1">
      <c r="A18" s="46" t="s">
        <v>18</v>
      </c>
      <c r="B18" s="33">
        <f>50*0.45</f>
        <v>22.5</v>
      </c>
      <c r="C18" s="45"/>
      <c r="D18" s="39">
        <v>0</v>
      </c>
      <c r="E18" s="45"/>
      <c r="F18" s="26">
        <f>B18-D18</f>
        <v>22.5</v>
      </c>
      <c r="G18" s="45"/>
      <c r="H18" s="20">
        <f>F18*12</f>
        <v>270</v>
      </c>
      <c r="I18" s="45"/>
      <c r="J18" s="11">
        <f>F18*48</f>
        <v>1080</v>
      </c>
    </row>
    <row r="19" spans="2:10" ht="15.75">
      <c r="B19" s="8"/>
      <c r="C19" s="45"/>
      <c r="D19" s="9"/>
      <c r="E19" s="45"/>
      <c r="F19" s="27"/>
      <c r="G19" s="45"/>
      <c r="H19" s="19"/>
      <c r="I19" s="45"/>
      <c r="J19" s="12"/>
    </row>
    <row r="20" spans="1:10" ht="33" thickBot="1">
      <c r="A20" s="46" t="s">
        <v>19</v>
      </c>
      <c r="B20" s="36">
        <v>23.2</v>
      </c>
      <c r="C20" s="45"/>
      <c r="D20" s="42">
        <v>0</v>
      </c>
      <c r="E20" s="45"/>
      <c r="F20" s="30">
        <f>B20-D20</f>
        <v>23.2</v>
      </c>
      <c r="G20" s="45"/>
      <c r="H20" s="23">
        <f>F20*12</f>
        <v>278.4</v>
      </c>
      <c r="I20" s="45"/>
      <c r="J20" s="15">
        <f>F20*48</f>
        <v>1113.6</v>
      </c>
    </row>
    <row r="21" spans="2:10" ht="15.75">
      <c r="B21" s="8"/>
      <c r="C21" s="45"/>
      <c r="D21" s="9"/>
      <c r="E21" s="45"/>
      <c r="F21" s="27"/>
      <c r="G21" s="45"/>
      <c r="H21" s="19"/>
      <c r="I21" s="45"/>
      <c r="J21" s="12"/>
    </row>
    <row r="22" spans="2:10" ht="15.75">
      <c r="B22" s="8"/>
      <c r="C22" s="45"/>
      <c r="D22" s="9"/>
      <c r="E22" s="45"/>
      <c r="F22" s="27"/>
      <c r="G22" s="45"/>
      <c r="H22" s="19"/>
      <c r="I22" s="45"/>
      <c r="J22" s="12"/>
    </row>
    <row r="23" spans="1:10" ht="33" thickBot="1">
      <c r="A23" s="47"/>
      <c r="B23" s="32" t="s">
        <v>14</v>
      </c>
      <c r="C23" s="45"/>
      <c r="D23" s="38" t="s">
        <v>3</v>
      </c>
      <c r="E23" s="45"/>
      <c r="F23" s="25" t="s">
        <v>1</v>
      </c>
      <c r="G23" s="45"/>
      <c r="H23" s="18" t="s">
        <v>5</v>
      </c>
      <c r="I23" s="45"/>
      <c r="J23" s="10" t="s">
        <v>4</v>
      </c>
    </row>
    <row r="24" spans="1:10" ht="34" thickBot="1" thickTop="1">
      <c r="A24" s="46" t="s">
        <v>20</v>
      </c>
      <c r="B24" s="37" t="s">
        <v>15</v>
      </c>
      <c r="C24" s="45"/>
      <c r="D24" s="43">
        <v>83</v>
      </c>
      <c r="E24" s="45"/>
      <c r="F24" s="31">
        <f>(125+23)-D24</f>
        <v>65</v>
      </c>
      <c r="G24" s="45"/>
      <c r="H24" s="24">
        <f>F24*12</f>
        <v>780</v>
      </c>
      <c r="I24" s="45"/>
      <c r="J24" s="16">
        <f>F24*48</f>
        <v>3120</v>
      </c>
    </row>
    <row r="25" spans="1:9" ht="15.75" hidden="1">
      <c r="A25"/>
      <c r="C25" s="45"/>
      <c r="E25" s="45"/>
      <c r="G25" s="45"/>
      <c r="I25" s="45"/>
    </row>
    <row r="26" spans="1:2" ht="15.75" hidden="1">
      <c r="A26"/>
      <c r="B26" s="1"/>
    </row>
    <row r="27" spans="1:9" ht="15.75" hidden="1">
      <c r="A27"/>
      <c r="B27" s="1"/>
      <c r="C27" s="1"/>
      <c r="E27" s="1"/>
      <c r="G27" s="1"/>
      <c r="I27" s="1"/>
    </row>
    <row r="28" spans="1:9" ht="15.75" hidden="1">
      <c r="A28"/>
      <c r="B28" s="1"/>
      <c r="C28" s="1"/>
      <c r="E28" s="1"/>
      <c r="G28" s="1"/>
      <c r="I28" s="1"/>
    </row>
    <row r="29" spans="1:10" ht="15.75" hidden="1">
      <c r="A29"/>
      <c r="B29" s="6"/>
      <c r="C29" s="6"/>
      <c r="D29" s="6"/>
      <c r="E29" s="6"/>
      <c r="F29" s="6"/>
      <c r="G29" s="6"/>
      <c r="H29" s="6"/>
      <c r="I29" s="6"/>
      <c r="J29" s="7"/>
    </row>
    <row r="30" ht="15.75" hidden="1">
      <c r="A30"/>
    </row>
    <row r="31" ht="15.75" hidden="1">
      <c r="A31"/>
    </row>
    <row r="32" spans="1:9" ht="15.75" hidden="1">
      <c r="A32"/>
      <c r="B32" s="1"/>
      <c r="C32" s="1"/>
      <c r="E32" s="1"/>
      <c r="G32" s="1"/>
      <c r="I32" s="1"/>
    </row>
    <row r="33" spans="1:9" ht="15.75" hidden="1">
      <c r="A33"/>
      <c r="B33" s="1"/>
      <c r="C33" s="1"/>
      <c r="E33" s="1"/>
      <c r="G33" s="1"/>
      <c r="I33" s="1"/>
    </row>
    <row r="34" spans="1:9" ht="15.75" hidden="1">
      <c r="A34"/>
      <c r="B34" s="1"/>
      <c r="C34" s="1"/>
      <c r="E34" s="1"/>
      <c r="G34" s="1"/>
      <c r="I34" s="1"/>
    </row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spans="2:10" ht="15.75" hidden="1">
      <c r="B48" s="2"/>
      <c r="C48" s="2"/>
      <c r="D48" s="2"/>
      <c r="E48" s="2"/>
      <c r="F48" s="2"/>
      <c r="G48" s="2"/>
      <c r="H48" s="2"/>
      <c r="I48" s="2"/>
      <c r="J48" s="2"/>
    </row>
    <row r="49" ht="15.75" hidden="1">
      <c r="A49"/>
    </row>
    <row r="50" spans="1:9" ht="15.75" hidden="1">
      <c r="A50" s="4"/>
      <c r="B50" s="4"/>
      <c r="C50" s="4"/>
      <c r="D50" s="4"/>
      <c r="E50" s="4"/>
      <c r="F50" s="4"/>
      <c r="G50" s="4"/>
      <c r="H50" s="4"/>
      <c r="I50" s="4"/>
    </row>
    <row r="51" ht="15.75" hidden="1">
      <c r="A51"/>
    </row>
    <row r="52" ht="15.75" hidden="1">
      <c r="A52"/>
    </row>
    <row r="53" ht="15.75" hidden="1">
      <c r="A53"/>
    </row>
    <row r="54" spans="2:10" ht="15.75" hidden="1">
      <c r="B54" s="2"/>
      <c r="C54" s="2"/>
      <c r="D54" s="2"/>
      <c r="E54" s="2"/>
      <c r="F54" s="2"/>
      <c r="G54" s="2"/>
      <c r="H54" s="2"/>
      <c r="I54" s="2"/>
      <c r="J54" s="2"/>
    </row>
    <row r="55" ht="15.75" hidden="1">
      <c r="A55"/>
    </row>
    <row r="56" ht="15.75" hidden="1">
      <c r="A56"/>
    </row>
    <row r="57" ht="15.75" hidden="1">
      <c r="A57"/>
    </row>
    <row r="58" ht="15.75" hidden="1">
      <c r="A58"/>
    </row>
    <row r="59" ht="15.75" hidden="1">
      <c r="A59"/>
    </row>
    <row r="60" ht="15.75" hidden="1">
      <c r="A60"/>
    </row>
    <row r="61" spans="2:9" ht="15.75" hidden="1">
      <c r="B61" s="2"/>
      <c r="C61" s="2"/>
      <c r="D61" s="2"/>
      <c r="E61" s="2"/>
      <c r="F61" s="2"/>
      <c r="G61" s="2"/>
      <c r="H61" s="2"/>
      <c r="I61" s="2"/>
    </row>
    <row r="62" ht="15.75" hidden="1">
      <c r="A62"/>
    </row>
    <row r="63" ht="15.75" hidden="1">
      <c r="A63"/>
    </row>
    <row r="64" ht="15.75" hidden="1">
      <c r="A64"/>
    </row>
    <row r="65" ht="15.75" hidden="1">
      <c r="A65"/>
    </row>
  </sheetData>
  <printOptions/>
  <pageMargins left="0.7" right="0.7" top="0.75" bottom="0.75" header="0.3" footer="0.3"/>
  <pageSetup fitToHeight="1" fitToWidth="1" horizontalDpi="600" verticalDpi="600" orientation="portrait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2016-08-09T21:05:50Z</dcterms:created>
  <dcterms:modified xsi:type="dcterms:W3CDTF">2016-10-10T06:42:06Z</dcterms:modified>
  <cp:category/>
  <cp:version/>
  <cp:contentType/>
  <cp:contentStatus/>
</cp:coreProperties>
</file>